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41e10b716473eb7/Documents/"/>
    </mc:Choice>
  </mc:AlternateContent>
  <xr:revisionPtr revIDLastSave="0" documentId="8_{2908480C-A992-4D3B-B378-D9450DBE1376}" xr6:coauthVersionLast="47" xr6:coauthVersionMax="47" xr10:uidLastSave="{00000000-0000-0000-0000-000000000000}"/>
  <bookViews>
    <workbookView xWindow="-110" yWindow="-110" windowWidth="19420" windowHeight="10300" xr2:uid="{A525704D-89A4-416E-87FD-DF27EBF5C0A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5" i="1" l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I15" i="1"/>
  <c r="H15" i="1"/>
  <c r="G15" i="1"/>
  <c r="F15" i="1"/>
  <c r="E15" i="1"/>
  <c r="D15" i="1"/>
  <c r="C15" i="1"/>
  <c r="AC14" i="1"/>
  <c r="AE14" i="1" s="1"/>
  <c r="AF14" i="1" s="1"/>
  <c r="AB14" i="1"/>
  <c r="AC13" i="1"/>
  <c r="AB13" i="1"/>
  <c r="AE13" i="1" s="1"/>
  <c r="AF13" i="1" s="1"/>
  <c r="AD12" i="1"/>
  <c r="AD15" i="1" s="1"/>
  <c r="AC12" i="1"/>
  <c r="AB12" i="1"/>
  <c r="AC11" i="1"/>
  <c r="AB11" i="1"/>
  <c r="AE11" i="1" s="1"/>
  <c r="AF11" i="1" s="1"/>
  <c r="AE10" i="1"/>
  <c r="AF10" i="1" s="1"/>
  <c r="AC10" i="1"/>
  <c r="AB10" i="1"/>
  <c r="AC9" i="1"/>
  <c r="AB9" i="1"/>
  <c r="AE9" i="1" s="1"/>
  <c r="AF9" i="1" s="1"/>
  <c r="AE8" i="1"/>
  <c r="AC8" i="1"/>
  <c r="AC15" i="1" s="1"/>
  <c r="AB8" i="1"/>
  <c r="AF8" i="1" l="1"/>
  <c r="AE12" i="1"/>
  <c r="AE15" i="1" s="1"/>
  <c r="AF12" i="1"/>
  <c r="AB15" i="1"/>
  <c r="AF15" i="1" l="1"/>
</calcChain>
</file>

<file path=xl/sharedStrings.xml><?xml version="1.0" encoding="utf-8"?>
<sst xmlns="http://schemas.openxmlformats.org/spreadsheetml/2006/main" count="79" uniqueCount="40">
  <si>
    <t>REKAPITULASI JUMLAH PENDUDUK BULAN MARET TAHUN 2026</t>
  </si>
  <si>
    <t>NO</t>
  </si>
  <si>
    <t>NAMA</t>
  </si>
  <si>
    <t>JUMLAH PENDUDUK AWAL BULAN</t>
  </si>
  <si>
    <t>TAMBAHAN BULAN INI</t>
  </si>
  <si>
    <t>PENGURANGAN BULAN INI</t>
  </si>
  <si>
    <t>JUMLAH PENDUDUK AKHIR BULAN</t>
  </si>
  <si>
    <t>WNI</t>
  </si>
  <si>
    <t>WNA</t>
  </si>
  <si>
    <t>JML KK</t>
  </si>
  <si>
    <t>JML</t>
  </si>
  <si>
    <t>LAHIR</t>
  </si>
  <si>
    <t>DATANG</t>
  </si>
  <si>
    <t>MENINGGAL</t>
  </si>
  <si>
    <t>PINDAH</t>
  </si>
  <si>
    <t>KET</t>
  </si>
  <si>
    <t>DUSUN</t>
  </si>
  <si>
    <t>ANGGOTA</t>
  </si>
  <si>
    <t>JIWA</t>
  </si>
  <si>
    <t>L</t>
  </si>
  <si>
    <t>P</t>
  </si>
  <si>
    <t>KELUARGA</t>
  </si>
  <si>
    <t>7+8</t>
  </si>
  <si>
    <t>KK</t>
  </si>
  <si>
    <t>TUNGU</t>
  </si>
  <si>
    <t>WINTAOS</t>
  </si>
  <si>
    <t>LEGUNDI</t>
  </si>
  <si>
    <t>PRAHU</t>
  </si>
  <si>
    <t>KADISOBO</t>
  </si>
  <si>
    <t>MACANMATI</t>
  </si>
  <si>
    <t>TANGGUNG</t>
  </si>
  <si>
    <t>JUMLAH</t>
  </si>
  <si>
    <t xml:space="preserve"> </t>
  </si>
  <si>
    <t>Girimulyo, 31 MARET 2026</t>
  </si>
  <si>
    <t>Mengetahui</t>
  </si>
  <si>
    <t>Lurah Girimulyo</t>
  </si>
  <si>
    <t>Carik Girimulyo</t>
  </si>
  <si>
    <t xml:space="preserve">  </t>
  </si>
  <si>
    <t>Drs.  SUNU RAHARJO</t>
  </si>
  <si>
    <t>PARYANI S.IP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</si>
</sst>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Andalus"/>
      <family val="1"/>
    </font>
    <font>
      <sz val="10"/>
      <color theme="1"/>
      <name val="Calibri"/>
      <family val="2"/>
      <scheme val="minor"/>
    </font>
    <font>
      <sz val="10"/>
      <color theme="1"/>
      <name val="Andalus"/>
      <family val="1"/>
    </font>
    <font>
      <i/>
      <sz val="8"/>
      <color theme="1"/>
      <name val="Andalus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/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top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0" fontId="2" fillId="0" borderId="14" xfId="0" applyFont="1" applyBorder="1" applyAlignment="1">
      <alignment horizontal="right"/>
    </xf>
    <xf numFmtId="0" fontId="2" fillId="2" borderId="8" xfId="0" applyFont="1" applyFill="1" applyBorder="1" applyAlignment="1">
      <alignment horizontal="center"/>
    </xf>
    <xf numFmtId="0" fontId="2" fillId="0" borderId="14" xfId="0" applyFont="1" applyBorder="1"/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A0D2A-BA94-457C-B562-965F9CE4BAA3}">
  <dimension ref="A1:AG22"/>
  <sheetViews>
    <sheetView tabSelected="1" topLeftCell="H1" workbookViewId="0">
      <selection activeCell="R18" sqref="R18"/>
    </sheetView>
  </sheetViews>
  <sheetFormatPr defaultRowHeight="14.5"/>
  <cols>
    <col min="1" max="1" width="5.90625" customWidth="1"/>
    <col min="2" max="2" width="11.7265625" customWidth="1"/>
    <col min="3" max="3" width="5.7265625" customWidth="1"/>
    <col min="4" max="4" width="6.26953125" customWidth="1"/>
    <col min="5" max="5" width="5.54296875" customWidth="1"/>
    <col min="6" max="6" width="5.6328125" customWidth="1"/>
    <col min="7" max="7" width="6.1796875" customWidth="1"/>
    <col min="8" max="8" width="10.7265625" customWidth="1"/>
    <col min="9" max="9" width="6.81640625" customWidth="1"/>
    <col min="10" max="10" width="4" customWidth="1"/>
    <col min="11" max="11" width="4.453125" customWidth="1"/>
    <col min="12" max="12" width="5" customWidth="1"/>
    <col min="13" max="13" width="4" customWidth="1"/>
    <col min="14" max="14" width="4.453125" customWidth="1"/>
    <col min="15" max="15" width="3.7265625" customWidth="1"/>
    <col min="16" max="16" width="4.7265625" customWidth="1"/>
    <col min="17" max="17" width="4.54296875" customWidth="1"/>
    <col min="18" max="18" width="4.26953125" customWidth="1"/>
    <col min="19" max="19" width="4.7265625" customWidth="1"/>
    <col min="20" max="20" width="5.453125" customWidth="1"/>
    <col min="21" max="21" width="5.7265625" customWidth="1"/>
    <col min="22" max="22" width="5.453125" customWidth="1"/>
    <col min="23" max="23" width="5.36328125" customWidth="1"/>
    <col min="24" max="24" width="4.453125" customWidth="1"/>
    <col min="25" max="25" width="5.26953125" customWidth="1"/>
    <col min="26" max="26" width="4.90625" customWidth="1"/>
    <col min="27" max="27" width="5.54296875" customWidth="1"/>
    <col min="28" max="28" width="5.1796875" customWidth="1"/>
    <col min="29" max="29" width="6.36328125" customWidth="1"/>
    <col min="30" max="30" width="5.453125" customWidth="1"/>
    <col min="31" max="31" width="6.81640625" customWidth="1"/>
    <col min="32" max="32" width="7.26953125" customWidth="1"/>
    <col min="33" max="33" width="5.6328125" customWidth="1"/>
  </cols>
  <sheetData>
    <row r="1" spans="1:3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>
      <c r="G2" s="2"/>
    </row>
    <row r="3" spans="1:33">
      <c r="A3" s="3" t="s">
        <v>1</v>
      </c>
      <c r="B3" s="4" t="s">
        <v>2</v>
      </c>
      <c r="C3" s="5" t="s">
        <v>3</v>
      </c>
      <c r="D3" s="6"/>
      <c r="E3" s="6"/>
      <c r="F3" s="6"/>
      <c r="G3" s="6"/>
      <c r="H3" s="6"/>
      <c r="I3" s="7"/>
      <c r="J3" s="5" t="s">
        <v>4</v>
      </c>
      <c r="K3" s="6"/>
      <c r="L3" s="6"/>
      <c r="M3" s="6"/>
      <c r="N3" s="6"/>
      <c r="O3" s="6"/>
      <c r="P3" s="6"/>
      <c r="Q3" s="7"/>
      <c r="R3" s="5" t="s">
        <v>5</v>
      </c>
      <c r="S3" s="6"/>
      <c r="T3" s="6"/>
      <c r="U3" s="6"/>
      <c r="V3" s="6"/>
      <c r="W3" s="6"/>
      <c r="X3" s="6"/>
      <c r="Y3" s="7"/>
      <c r="Z3" s="8" t="s">
        <v>6</v>
      </c>
      <c r="AA3" s="9"/>
      <c r="AB3" s="9"/>
      <c r="AC3" s="9"/>
      <c r="AD3" s="9"/>
      <c r="AE3" s="9"/>
      <c r="AF3" s="10"/>
      <c r="AG3" s="11"/>
    </row>
    <row r="4" spans="1:33">
      <c r="A4" s="12"/>
      <c r="B4" s="13"/>
      <c r="C4" s="8" t="s">
        <v>7</v>
      </c>
      <c r="D4" s="10"/>
      <c r="E4" s="8" t="s">
        <v>8</v>
      </c>
      <c r="F4" s="10"/>
      <c r="G4" s="14" t="s">
        <v>9</v>
      </c>
      <c r="H4" s="15" t="s">
        <v>10</v>
      </c>
      <c r="I4" s="16" t="s">
        <v>10</v>
      </c>
      <c r="J4" s="5" t="s">
        <v>11</v>
      </c>
      <c r="K4" s="6"/>
      <c r="L4" s="6"/>
      <c r="M4" s="7"/>
      <c r="N4" s="5" t="s">
        <v>12</v>
      </c>
      <c r="O4" s="6"/>
      <c r="P4" s="6"/>
      <c r="Q4" s="7"/>
      <c r="R4" s="5" t="s">
        <v>13</v>
      </c>
      <c r="S4" s="6"/>
      <c r="T4" s="6"/>
      <c r="U4" s="7"/>
      <c r="V4" s="5" t="s">
        <v>14</v>
      </c>
      <c r="W4" s="6"/>
      <c r="X4" s="6"/>
      <c r="Y4" s="7"/>
      <c r="Z4" s="17"/>
      <c r="AA4" s="18"/>
      <c r="AB4" s="18"/>
      <c r="AC4" s="18"/>
      <c r="AD4" s="18"/>
      <c r="AE4" s="18"/>
      <c r="AF4" s="19"/>
      <c r="AG4" s="12" t="s">
        <v>15</v>
      </c>
    </row>
    <row r="5" spans="1:33">
      <c r="A5" s="12"/>
      <c r="B5" s="20" t="s">
        <v>16</v>
      </c>
      <c r="C5" s="17"/>
      <c r="D5" s="19"/>
      <c r="E5" s="17"/>
      <c r="F5" s="19"/>
      <c r="G5" s="21"/>
      <c r="H5" s="22" t="s">
        <v>17</v>
      </c>
      <c r="I5" s="23" t="s">
        <v>18</v>
      </c>
      <c r="J5" s="5" t="s">
        <v>8</v>
      </c>
      <c r="K5" s="7"/>
      <c r="L5" s="24" t="s">
        <v>7</v>
      </c>
      <c r="M5" s="25"/>
      <c r="N5" s="5" t="s">
        <v>8</v>
      </c>
      <c r="O5" s="7"/>
      <c r="P5" s="24" t="s">
        <v>7</v>
      </c>
      <c r="Q5" s="25"/>
      <c r="R5" s="5" t="s">
        <v>8</v>
      </c>
      <c r="S5" s="7"/>
      <c r="T5" s="24" t="s">
        <v>7</v>
      </c>
      <c r="U5" s="25"/>
      <c r="V5" s="5" t="s">
        <v>8</v>
      </c>
      <c r="W5" s="7"/>
      <c r="X5" s="24" t="s">
        <v>7</v>
      </c>
      <c r="Y5" s="25"/>
      <c r="Z5" s="5" t="s">
        <v>8</v>
      </c>
      <c r="AA5" s="7"/>
      <c r="AB5" s="5" t="s">
        <v>7</v>
      </c>
      <c r="AC5" s="7"/>
      <c r="AD5" s="16" t="s">
        <v>10</v>
      </c>
      <c r="AE5" s="16" t="s">
        <v>10</v>
      </c>
      <c r="AF5" s="16" t="s">
        <v>10</v>
      </c>
      <c r="AG5" s="12"/>
    </row>
    <row r="6" spans="1:33">
      <c r="A6" s="26"/>
      <c r="B6" s="27"/>
      <c r="C6" s="28" t="s">
        <v>19</v>
      </c>
      <c r="D6" s="28" t="s">
        <v>20</v>
      </c>
      <c r="E6" s="28" t="s">
        <v>19</v>
      </c>
      <c r="F6" s="28" t="s">
        <v>20</v>
      </c>
      <c r="G6" s="29"/>
      <c r="H6" s="30" t="s">
        <v>21</v>
      </c>
      <c r="I6" s="28" t="s">
        <v>22</v>
      </c>
      <c r="J6" s="28" t="s">
        <v>19</v>
      </c>
      <c r="K6" s="28" t="s">
        <v>20</v>
      </c>
      <c r="L6" s="31" t="s">
        <v>19</v>
      </c>
      <c r="M6" s="31" t="s">
        <v>20</v>
      </c>
      <c r="N6" s="28" t="s">
        <v>19</v>
      </c>
      <c r="O6" s="28" t="s">
        <v>20</v>
      </c>
      <c r="P6" s="31" t="s">
        <v>19</v>
      </c>
      <c r="Q6" s="31" t="s">
        <v>20</v>
      </c>
      <c r="R6" s="28" t="s">
        <v>19</v>
      </c>
      <c r="S6" s="28" t="s">
        <v>20</v>
      </c>
      <c r="T6" s="31" t="s">
        <v>19</v>
      </c>
      <c r="U6" s="31" t="s">
        <v>20</v>
      </c>
      <c r="V6" s="28" t="s">
        <v>19</v>
      </c>
      <c r="W6" s="28" t="s">
        <v>20</v>
      </c>
      <c r="X6" s="31" t="s">
        <v>19</v>
      </c>
      <c r="Y6" s="31" t="s">
        <v>20</v>
      </c>
      <c r="Z6" s="30" t="s">
        <v>19</v>
      </c>
      <c r="AA6" s="30" t="s">
        <v>20</v>
      </c>
      <c r="AB6" s="30" t="s">
        <v>19</v>
      </c>
      <c r="AC6" s="32" t="s">
        <v>20</v>
      </c>
      <c r="AD6" s="30" t="s">
        <v>23</v>
      </c>
      <c r="AE6" s="30" t="s">
        <v>17</v>
      </c>
      <c r="AF6" s="30" t="s">
        <v>18</v>
      </c>
      <c r="AG6" s="26"/>
    </row>
    <row r="7" spans="1:33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4">
        <v>12</v>
      </c>
      <c r="M7" s="34">
        <v>13</v>
      </c>
      <c r="N7" s="33">
        <v>14</v>
      </c>
      <c r="O7" s="33">
        <v>15</v>
      </c>
      <c r="P7" s="34">
        <v>16</v>
      </c>
      <c r="Q7" s="34">
        <v>17</v>
      </c>
      <c r="R7" s="33">
        <v>18</v>
      </c>
      <c r="S7" s="33">
        <v>19</v>
      </c>
      <c r="T7" s="34">
        <v>20</v>
      </c>
      <c r="U7" s="34">
        <v>21</v>
      </c>
      <c r="V7" s="33">
        <v>22</v>
      </c>
      <c r="W7" s="33">
        <v>23</v>
      </c>
      <c r="X7" s="34">
        <v>24</v>
      </c>
      <c r="Y7" s="34">
        <v>25</v>
      </c>
      <c r="Z7" s="33">
        <v>26</v>
      </c>
      <c r="AA7" s="33">
        <v>27</v>
      </c>
      <c r="AB7" s="33">
        <v>28</v>
      </c>
      <c r="AC7" s="33">
        <v>29</v>
      </c>
      <c r="AD7" s="33">
        <v>30</v>
      </c>
      <c r="AE7" s="33">
        <v>31</v>
      </c>
      <c r="AF7" s="33">
        <v>32</v>
      </c>
      <c r="AG7" s="33">
        <v>33</v>
      </c>
    </row>
    <row r="8" spans="1:33">
      <c r="A8" s="35">
        <v>1</v>
      </c>
      <c r="B8" s="36" t="s">
        <v>24</v>
      </c>
      <c r="C8" s="35">
        <v>522</v>
      </c>
      <c r="D8" s="35">
        <v>562</v>
      </c>
      <c r="E8" s="35">
        <v>0</v>
      </c>
      <c r="F8" s="35">
        <v>0</v>
      </c>
      <c r="G8" s="35">
        <v>235</v>
      </c>
      <c r="H8" s="35">
        <v>849</v>
      </c>
      <c r="I8" s="35">
        <v>1084</v>
      </c>
      <c r="J8" s="35">
        <v>0</v>
      </c>
      <c r="K8" s="35">
        <v>0</v>
      </c>
      <c r="L8" s="37">
        <v>0</v>
      </c>
      <c r="M8" s="37">
        <v>0</v>
      </c>
      <c r="N8" s="35">
        <v>0</v>
      </c>
      <c r="O8" s="35">
        <v>0</v>
      </c>
      <c r="P8" s="37">
        <v>1</v>
      </c>
      <c r="Q8" s="37">
        <v>1</v>
      </c>
      <c r="R8" s="35">
        <v>0</v>
      </c>
      <c r="S8" s="35">
        <v>0</v>
      </c>
      <c r="T8" s="37">
        <v>0</v>
      </c>
      <c r="U8" s="37">
        <v>0</v>
      </c>
      <c r="V8" s="35">
        <v>0</v>
      </c>
      <c r="W8" s="35">
        <v>0</v>
      </c>
      <c r="X8" s="37">
        <v>0</v>
      </c>
      <c r="Y8" s="37">
        <v>0</v>
      </c>
      <c r="Z8" s="35">
        <v>0</v>
      </c>
      <c r="AA8" s="35">
        <v>0</v>
      </c>
      <c r="AB8" s="35">
        <f t="shared" ref="AB8:AC14" si="0">C8+L8+P8-T8-X8</f>
        <v>523</v>
      </c>
      <c r="AC8" s="35">
        <f>D8+M8+Q8-U8-Y8</f>
        <v>563</v>
      </c>
      <c r="AD8" s="35">
        <v>235</v>
      </c>
      <c r="AE8" s="35">
        <f t="shared" ref="AE8:AE14" si="1">AB8+AC8-AD8</f>
        <v>851</v>
      </c>
      <c r="AF8" s="35">
        <f>AD8+AE8</f>
        <v>1086</v>
      </c>
      <c r="AG8" s="38"/>
    </row>
    <row r="9" spans="1:33">
      <c r="A9" s="35">
        <v>2</v>
      </c>
      <c r="B9" s="36" t="s">
        <v>25</v>
      </c>
      <c r="C9" s="35">
        <v>433</v>
      </c>
      <c r="D9" s="35">
        <v>417</v>
      </c>
      <c r="E9" s="35">
        <v>0</v>
      </c>
      <c r="F9" s="35">
        <v>0</v>
      </c>
      <c r="G9" s="35">
        <v>203</v>
      </c>
      <c r="H9" s="35">
        <v>647</v>
      </c>
      <c r="I9" s="35">
        <v>850</v>
      </c>
      <c r="J9" s="35">
        <v>0</v>
      </c>
      <c r="K9" s="35">
        <v>0</v>
      </c>
      <c r="L9" s="37">
        <v>0</v>
      </c>
      <c r="M9" s="37">
        <v>0</v>
      </c>
      <c r="N9" s="35">
        <v>0</v>
      </c>
      <c r="O9" s="35">
        <v>0</v>
      </c>
      <c r="P9" s="37">
        <v>0</v>
      </c>
      <c r="Q9" s="37">
        <v>0</v>
      </c>
      <c r="R9" s="35">
        <v>0</v>
      </c>
      <c r="S9" s="35">
        <v>0</v>
      </c>
      <c r="T9" s="37">
        <v>0</v>
      </c>
      <c r="U9" s="37">
        <v>0</v>
      </c>
      <c r="V9" s="35">
        <v>0</v>
      </c>
      <c r="W9" s="35">
        <v>0</v>
      </c>
      <c r="X9" s="37">
        <v>0</v>
      </c>
      <c r="Y9" s="37">
        <v>0</v>
      </c>
      <c r="Z9" s="35">
        <v>0</v>
      </c>
      <c r="AA9" s="35">
        <v>0</v>
      </c>
      <c r="AB9" s="35">
        <f t="shared" si="0"/>
        <v>433</v>
      </c>
      <c r="AC9" s="35">
        <f t="shared" si="0"/>
        <v>417</v>
      </c>
      <c r="AD9" s="35">
        <v>203</v>
      </c>
      <c r="AE9" s="35">
        <f t="shared" si="1"/>
        <v>647</v>
      </c>
      <c r="AF9" s="35">
        <f t="shared" ref="AF9:AF14" si="2">AD9+AE9</f>
        <v>850</v>
      </c>
      <c r="AG9" s="38"/>
    </row>
    <row r="10" spans="1:33">
      <c r="A10" s="35">
        <v>3</v>
      </c>
      <c r="B10" s="36" t="s">
        <v>26</v>
      </c>
      <c r="C10" s="35">
        <v>453</v>
      </c>
      <c r="D10" s="35">
        <v>417</v>
      </c>
      <c r="E10" s="35">
        <v>0</v>
      </c>
      <c r="F10" s="35">
        <v>0</v>
      </c>
      <c r="G10" s="35">
        <v>227</v>
      </c>
      <c r="H10" s="35">
        <v>643</v>
      </c>
      <c r="I10" s="35">
        <v>870</v>
      </c>
      <c r="J10" s="35">
        <v>0</v>
      </c>
      <c r="K10" s="35">
        <v>0</v>
      </c>
      <c r="L10" s="39">
        <v>0</v>
      </c>
      <c r="M10" s="37">
        <v>1</v>
      </c>
      <c r="N10" s="35">
        <v>0</v>
      </c>
      <c r="O10" s="35">
        <v>0</v>
      </c>
      <c r="P10" s="37">
        <v>0</v>
      </c>
      <c r="Q10" s="37">
        <v>0</v>
      </c>
      <c r="R10" s="35">
        <v>0</v>
      </c>
      <c r="S10" s="35">
        <v>0</v>
      </c>
      <c r="T10" s="37">
        <v>1</v>
      </c>
      <c r="U10" s="37">
        <v>1</v>
      </c>
      <c r="V10" s="35">
        <v>0</v>
      </c>
      <c r="W10" s="35">
        <v>0</v>
      </c>
      <c r="X10" s="37">
        <v>0</v>
      </c>
      <c r="Y10" s="37">
        <v>0</v>
      </c>
      <c r="Z10" s="35">
        <v>0</v>
      </c>
      <c r="AA10" s="35">
        <v>0</v>
      </c>
      <c r="AB10" s="35">
        <f t="shared" si="0"/>
        <v>452</v>
      </c>
      <c r="AC10" s="35">
        <f t="shared" si="0"/>
        <v>417</v>
      </c>
      <c r="AD10" s="35">
        <v>227</v>
      </c>
      <c r="AE10" s="35">
        <f t="shared" si="1"/>
        <v>642</v>
      </c>
      <c r="AF10" s="35">
        <f t="shared" si="2"/>
        <v>869</v>
      </c>
      <c r="AG10" s="38"/>
    </row>
    <row r="11" spans="1:33">
      <c r="A11" s="35">
        <v>4</v>
      </c>
      <c r="B11" s="36" t="s">
        <v>27</v>
      </c>
      <c r="C11" s="35">
        <v>205</v>
      </c>
      <c r="D11" s="35">
        <v>223</v>
      </c>
      <c r="E11" s="35">
        <v>0</v>
      </c>
      <c r="F11" s="35">
        <v>0</v>
      </c>
      <c r="G11" s="35">
        <v>96</v>
      </c>
      <c r="H11" s="35">
        <v>332</v>
      </c>
      <c r="I11" s="35">
        <v>428</v>
      </c>
      <c r="J11" s="35">
        <v>0</v>
      </c>
      <c r="K11" s="35">
        <v>0</v>
      </c>
      <c r="L11" s="37">
        <v>1</v>
      </c>
      <c r="M11" s="37">
        <v>0</v>
      </c>
      <c r="N11" s="35">
        <v>0</v>
      </c>
      <c r="O11" s="35">
        <v>0</v>
      </c>
      <c r="P11" s="37">
        <v>0</v>
      </c>
      <c r="Q11" s="37">
        <v>1</v>
      </c>
      <c r="R11" s="35">
        <v>0</v>
      </c>
      <c r="S11" s="35">
        <v>0</v>
      </c>
      <c r="T11" s="37">
        <v>0</v>
      </c>
      <c r="U11" s="37">
        <v>0</v>
      </c>
      <c r="V11" s="35">
        <v>0</v>
      </c>
      <c r="W11" s="35">
        <v>0</v>
      </c>
      <c r="X11" s="37">
        <v>0</v>
      </c>
      <c r="Y11" s="37">
        <v>0</v>
      </c>
      <c r="Z11" s="35">
        <v>0</v>
      </c>
      <c r="AA11" s="35">
        <v>0</v>
      </c>
      <c r="AB11" s="35">
        <f t="shared" si="0"/>
        <v>206</v>
      </c>
      <c r="AC11" s="35">
        <f t="shared" si="0"/>
        <v>224</v>
      </c>
      <c r="AD11" s="35">
        <v>96</v>
      </c>
      <c r="AE11" s="35">
        <f t="shared" si="1"/>
        <v>334</v>
      </c>
      <c r="AF11" s="35">
        <f t="shared" si="2"/>
        <v>430</v>
      </c>
      <c r="AG11" s="38"/>
    </row>
    <row r="12" spans="1:33">
      <c r="A12" s="35">
        <v>5</v>
      </c>
      <c r="B12" s="36" t="s">
        <v>28</v>
      </c>
      <c r="C12" s="35">
        <v>492</v>
      </c>
      <c r="D12" s="35">
        <v>458</v>
      </c>
      <c r="E12" s="35">
        <v>0</v>
      </c>
      <c r="F12" s="35">
        <v>0</v>
      </c>
      <c r="G12" s="35">
        <v>254</v>
      </c>
      <c r="H12" s="35">
        <v>696</v>
      </c>
      <c r="I12" s="35">
        <v>950</v>
      </c>
      <c r="J12" s="35">
        <v>0</v>
      </c>
      <c r="K12" s="35">
        <v>0</v>
      </c>
      <c r="L12" s="37">
        <v>0</v>
      </c>
      <c r="M12" s="37">
        <v>0</v>
      </c>
      <c r="N12" s="35">
        <v>0</v>
      </c>
      <c r="O12" s="35">
        <v>0</v>
      </c>
      <c r="P12" s="37">
        <v>0</v>
      </c>
      <c r="Q12" s="37">
        <v>0</v>
      </c>
      <c r="R12" s="35">
        <v>0</v>
      </c>
      <c r="S12" s="35">
        <v>0</v>
      </c>
      <c r="T12" s="37">
        <v>0</v>
      </c>
      <c r="U12" s="37">
        <v>0</v>
      </c>
      <c r="V12" s="35">
        <v>0</v>
      </c>
      <c r="W12" s="35">
        <v>0</v>
      </c>
      <c r="X12" s="37">
        <v>0</v>
      </c>
      <c r="Y12" s="37">
        <v>0</v>
      </c>
      <c r="Z12" s="35">
        <v>0</v>
      </c>
      <c r="AA12" s="35">
        <v>0</v>
      </c>
      <c r="AB12" s="35">
        <f t="shared" si="0"/>
        <v>492</v>
      </c>
      <c r="AC12" s="35">
        <f>D12+M12+Q12-U12-Y12</f>
        <v>458</v>
      </c>
      <c r="AD12" s="35">
        <f>253+1</f>
        <v>254</v>
      </c>
      <c r="AE12" s="35">
        <f t="shared" si="1"/>
        <v>696</v>
      </c>
      <c r="AF12" s="35">
        <f t="shared" si="2"/>
        <v>950</v>
      </c>
      <c r="AG12" s="38"/>
    </row>
    <row r="13" spans="1:33">
      <c r="A13" s="35">
        <v>6</v>
      </c>
      <c r="B13" s="36" t="s">
        <v>29</v>
      </c>
      <c r="C13" s="35">
        <v>500</v>
      </c>
      <c r="D13" s="35">
        <v>590</v>
      </c>
      <c r="E13" s="35">
        <v>0</v>
      </c>
      <c r="F13" s="35">
        <v>0</v>
      </c>
      <c r="G13" s="35">
        <v>345</v>
      </c>
      <c r="H13" s="35">
        <v>745</v>
      </c>
      <c r="I13" s="35">
        <v>1090</v>
      </c>
      <c r="J13" s="35">
        <v>0</v>
      </c>
      <c r="K13" s="35">
        <v>0</v>
      </c>
      <c r="L13" s="37">
        <v>0</v>
      </c>
      <c r="M13" s="37">
        <v>0</v>
      </c>
      <c r="N13" s="35">
        <v>0</v>
      </c>
      <c r="O13" s="35">
        <v>0</v>
      </c>
      <c r="P13" s="37">
        <v>0</v>
      </c>
      <c r="Q13" s="37">
        <v>0</v>
      </c>
      <c r="R13" s="35">
        <v>0</v>
      </c>
      <c r="S13" s="35">
        <v>0</v>
      </c>
      <c r="T13" s="37">
        <v>2</v>
      </c>
      <c r="U13" s="37">
        <v>2</v>
      </c>
      <c r="V13" s="35">
        <v>0</v>
      </c>
      <c r="W13" s="35">
        <v>0</v>
      </c>
      <c r="X13" s="37">
        <v>0</v>
      </c>
      <c r="Y13" s="37">
        <v>0</v>
      </c>
      <c r="Z13" s="35">
        <v>0</v>
      </c>
      <c r="AA13" s="35">
        <v>0</v>
      </c>
      <c r="AB13" s="35">
        <f t="shared" si="0"/>
        <v>498</v>
      </c>
      <c r="AC13" s="35">
        <f t="shared" si="0"/>
        <v>588</v>
      </c>
      <c r="AD13" s="35">
        <v>345</v>
      </c>
      <c r="AE13" s="35">
        <f t="shared" si="1"/>
        <v>741</v>
      </c>
      <c r="AF13" s="35">
        <f t="shared" si="2"/>
        <v>1086</v>
      </c>
      <c r="AG13" s="38"/>
    </row>
    <row r="14" spans="1:33">
      <c r="A14" s="35">
        <v>7</v>
      </c>
      <c r="B14" s="36" t="s">
        <v>30</v>
      </c>
      <c r="C14" s="35">
        <v>240</v>
      </c>
      <c r="D14" s="35">
        <v>270</v>
      </c>
      <c r="E14" s="35">
        <v>0</v>
      </c>
      <c r="F14" s="35">
        <v>0</v>
      </c>
      <c r="G14" s="35">
        <v>155</v>
      </c>
      <c r="H14" s="35">
        <v>355</v>
      </c>
      <c r="I14" s="35">
        <v>510</v>
      </c>
      <c r="J14" s="35">
        <v>0</v>
      </c>
      <c r="K14" s="35">
        <v>0</v>
      </c>
      <c r="L14" s="37">
        <v>0</v>
      </c>
      <c r="M14" s="37">
        <v>0</v>
      </c>
      <c r="N14" s="35">
        <v>0</v>
      </c>
      <c r="O14" s="35">
        <v>0</v>
      </c>
      <c r="P14" s="37">
        <v>0</v>
      </c>
      <c r="Q14" s="37">
        <v>0</v>
      </c>
      <c r="R14" s="35">
        <v>0</v>
      </c>
      <c r="S14" s="35">
        <v>0</v>
      </c>
      <c r="T14" s="37">
        <v>0</v>
      </c>
      <c r="U14" s="37">
        <v>0</v>
      </c>
      <c r="V14" s="35">
        <v>0</v>
      </c>
      <c r="W14" s="35">
        <v>0</v>
      </c>
      <c r="X14" s="37">
        <v>0</v>
      </c>
      <c r="Y14" s="37">
        <v>0</v>
      </c>
      <c r="Z14" s="35">
        <v>0</v>
      </c>
      <c r="AA14" s="35">
        <v>0</v>
      </c>
      <c r="AB14" s="35">
        <f t="shared" si="0"/>
        <v>240</v>
      </c>
      <c r="AC14" s="35">
        <f t="shared" si="0"/>
        <v>270</v>
      </c>
      <c r="AD14" s="35">
        <v>155</v>
      </c>
      <c r="AE14" s="35">
        <f t="shared" si="1"/>
        <v>355</v>
      </c>
      <c r="AF14" s="35">
        <f t="shared" si="2"/>
        <v>510</v>
      </c>
      <c r="AG14" s="38"/>
    </row>
    <row r="15" spans="1:33">
      <c r="A15" s="40"/>
      <c r="B15" s="36" t="s">
        <v>31</v>
      </c>
      <c r="C15" s="40">
        <f>SUM(C8:C14)</f>
        <v>2845</v>
      </c>
      <c r="D15" s="40">
        <f t="shared" ref="D15:I15" si="3">SUM(D8:D14)</f>
        <v>2937</v>
      </c>
      <c r="E15" s="40">
        <f>SUM(E8:E14)</f>
        <v>0</v>
      </c>
      <c r="F15" s="40">
        <f t="shared" si="3"/>
        <v>0</v>
      </c>
      <c r="G15" s="40">
        <f>SUM(G8:G14)</f>
        <v>1515</v>
      </c>
      <c r="H15" s="35">
        <f>SUM(H8:H14)</f>
        <v>4267</v>
      </c>
      <c r="I15" s="35">
        <f t="shared" si="3"/>
        <v>5782</v>
      </c>
      <c r="J15" s="35">
        <v>0</v>
      </c>
      <c r="K15" s="35">
        <v>0</v>
      </c>
      <c r="L15" s="37">
        <f t="shared" ref="L15:AA15" si="4">SUM(L8:L14)</f>
        <v>1</v>
      </c>
      <c r="M15" s="37">
        <f t="shared" si="4"/>
        <v>1</v>
      </c>
      <c r="N15" s="35">
        <f t="shared" si="4"/>
        <v>0</v>
      </c>
      <c r="O15" s="35">
        <f t="shared" si="4"/>
        <v>0</v>
      </c>
      <c r="P15" s="37">
        <f t="shared" si="4"/>
        <v>1</v>
      </c>
      <c r="Q15" s="37">
        <f t="shared" si="4"/>
        <v>2</v>
      </c>
      <c r="R15" s="35">
        <f t="shared" si="4"/>
        <v>0</v>
      </c>
      <c r="S15" s="35">
        <f t="shared" si="4"/>
        <v>0</v>
      </c>
      <c r="T15" s="37">
        <f t="shared" si="4"/>
        <v>3</v>
      </c>
      <c r="U15" s="37">
        <f t="shared" si="4"/>
        <v>3</v>
      </c>
      <c r="V15" s="35">
        <f t="shared" si="4"/>
        <v>0</v>
      </c>
      <c r="W15" s="35">
        <f t="shared" si="4"/>
        <v>0</v>
      </c>
      <c r="X15" s="37">
        <f t="shared" si="4"/>
        <v>0</v>
      </c>
      <c r="Y15" s="37">
        <f>SUM(Y8:Y14)</f>
        <v>0</v>
      </c>
      <c r="Z15" s="35">
        <f t="shared" si="4"/>
        <v>0</v>
      </c>
      <c r="AA15" s="35">
        <f t="shared" si="4"/>
        <v>0</v>
      </c>
      <c r="AB15" s="35">
        <f>SUM(AB8:AB14)</f>
        <v>2844</v>
      </c>
      <c r="AC15" s="40">
        <f>SUM(AC8:AC14)</f>
        <v>2937</v>
      </c>
      <c r="AD15" s="40">
        <f>SUM(AD8:AD14)</f>
        <v>1515</v>
      </c>
      <c r="AE15" s="35">
        <f>SUM(AE8:AE14)</f>
        <v>4266</v>
      </c>
      <c r="AF15" s="35">
        <f>SUM(AF8:AF14)</f>
        <v>5781</v>
      </c>
      <c r="AG15" s="40"/>
    </row>
    <row r="16" spans="1:33">
      <c r="B16" s="41"/>
      <c r="C16" s="42"/>
      <c r="D16" s="42"/>
      <c r="E16" s="42"/>
      <c r="F16" s="42"/>
      <c r="G16" s="4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42"/>
      <c r="AD16" s="42"/>
      <c r="AG16" s="42"/>
    </row>
    <row r="17" spans="2:32">
      <c r="M17" t="s">
        <v>32</v>
      </c>
      <c r="W17" s="43" t="s">
        <v>33</v>
      </c>
      <c r="X17" s="43"/>
      <c r="Y17" s="43"/>
      <c r="Z17" s="43"/>
      <c r="AA17" s="43"/>
      <c r="AB17" s="43"/>
      <c r="AC17" s="43"/>
      <c r="AD17" s="44"/>
      <c r="AE17" s="44"/>
      <c r="AF17" s="44"/>
    </row>
    <row r="18" spans="2:32">
      <c r="B18" s="43" t="s">
        <v>34</v>
      </c>
      <c r="C18" s="43"/>
      <c r="D18" s="43"/>
      <c r="E18" s="43"/>
      <c r="F18" s="44"/>
      <c r="G18" s="44"/>
      <c r="H18" s="44"/>
      <c r="Z18" s="44"/>
      <c r="AA18" s="44"/>
      <c r="AB18" s="44"/>
      <c r="AC18" s="44"/>
      <c r="AD18" s="44"/>
      <c r="AE18" s="44"/>
      <c r="AF18" s="44"/>
    </row>
    <row r="19" spans="2:32">
      <c r="B19" s="43" t="s">
        <v>35</v>
      </c>
      <c r="C19" s="43"/>
      <c r="D19" s="43"/>
      <c r="E19" s="43"/>
      <c r="F19" s="44"/>
      <c r="G19" s="44"/>
      <c r="H19" s="44"/>
      <c r="M19" s="45"/>
      <c r="X19" s="43" t="s">
        <v>36</v>
      </c>
      <c r="Y19" s="43"/>
      <c r="Z19" s="43"/>
      <c r="AA19" s="43"/>
      <c r="AB19" s="43"/>
      <c r="AC19" s="44"/>
      <c r="AD19" s="44"/>
      <c r="AE19" s="44"/>
      <c r="AF19" s="44"/>
    </row>
    <row r="20" spans="2:32">
      <c r="C20" s="44"/>
      <c r="D20" s="44"/>
      <c r="E20" s="44"/>
      <c r="F20" s="44"/>
      <c r="G20" s="44"/>
      <c r="H20" s="44"/>
      <c r="J20" s="2"/>
      <c r="K20" s="2"/>
      <c r="M20" s="45"/>
      <c r="Z20" s="44"/>
      <c r="AA20" s="44"/>
      <c r="AB20" s="44"/>
      <c r="AC20" s="44" t="s">
        <v>32</v>
      </c>
      <c r="AD20" s="44"/>
      <c r="AE20" s="44"/>
      <c r="AF20" s="44"/>
    </row>
    <row r="21" spans="2:32">
      <c r="C21" s="44"/>
      <c r="D21" s="44"/>
      <c r="E21" s="44"/>
      <c r="F21" s="44"/>
      <c r="G21" s="44"/>
      <c r="H21" s="44"/>
      <c r="J21" s="2"/>
      <c r="K21" s="2"/>
      <c r="N21" t="s">
        <v>37</v>
      </c>
      <c r="Z21" s="44"/>
      <c r="AA21" s="44"/>
      <c r="AB21" s="44"/>
      <c r="AC21" s="44"/>
      <c r="AD21" s="44"/>
      <c r="AE21" s="44"/>
      <c r="AF21" s="44"/>
    </row>
    <row r="22" spans="2:32">
      <c r="B22" s="43" t="s">
        <v>38</v>
      </c>
      <c r="C22" s="43"/>
      <c r="D22" s="43"/>
      <c r="E22" s="43"/>
      <c r="F22" s="44"/>
      <c r="G22" s="44"/>
      <c r="H22" s="44"/>
      <c r="J22" s="2"/>
      <c r="K22" s="2"/>
      <c r="X22" s="43" t="s">
        <v>39</v>
      </c>
      <c r="Y22" s="43"/>
      <c r="Z22" s="43"/>
      <c r="AA22" s="43"/>
      <c r="AB22" s="43"/>
      <c r="AC22" s="44"/>
      <c r="AD22" s="44"/>
      <c r="AE22" s="44"/>
      <c r="AF22" s="44"/>
    </row>
  </sheetData>
  <mergeCells count="32">
    <mergeCell ref="W17:AC17"/>
    <mergeCell ref="B18:E18"/>
    <mergeCell ref="B19:E19"/>
    <mergeCell ref="X19:AB19"/>
    <mergeCell ref="B22:E22"/>
    <mergeCell ref="X22:AB22"/>
    <mergeCell ref="R5:S5"/>
    <mergeCell ref="T5:U5"/>
    <mergeCell ref="V5:W5"/>
    <mergeCell ref="X5:Y5"/>
    <mergeCell ref="Z5:AA5"/>
    <mergeCell ref="AB5:AC5"/>
    <mergeCell ref="J4:M4"/>
    <mergeCell ref="N4:Q4"/>
    <mergeCell ref="R4:U4"/>
    <mergeCell ref="V4:Y4"/>
    <mergeCell ref="AG4:AG6"/>
    <mergeCell ref="B5:B6"/>
    <mergeCell ref="J5:K5"/>
    <mergeCell ref="L5:M5"/>
    <mergeCell ref="N5:O5"/>
    <mergeCell ref="P5:Q5"/>
    <mergeCell ref="A1:AG1"/>
    <mergeCell ref="A3:A6"/>
    <mergeCell ref="B3:B4"/>
    <mergeCell ref="C3:I3"/>
    <mergeCell ref="J3:Q3"/>
    <mergeCell ref="R3:Y3"/>
    <mergeCell ref="Z3:AF4"/>
    <mergeCell ref="C4:D5"/>
    <mergeCell ref="E4:F5"/>
    <mergeCell ref="G4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2026-04-28T04:55:39Z</dcterms:created>
  <dcterms:modified xsi:type="dcterms:W3CDTF">2026-04-28T04:57:19Z</dcterms:modified>
</cp:coreProperties>
</file>